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\OPUS B\Jamkrida\Design Dev\"/>
    </mc:Choice>
  </mc:AlternateContent>
  <xr:revisionPtr revIDLastSave="0" documentId="13_ncr:1_{E0442024-15D5-4010-8E84-8AE1ACEDACC1}" xr6:coauthVersionLast="47" xr6:coauthVersionMax="47" xr10:uidLastSave="{00000000-0000-0000-0000-000000000000}"/>
  <bookViews>
    <workbookView xWindow="810" yWindow="-120" windowWidth="19800" windowHeight="11760" xr2:uid="{95FE6D3B-505A-4F99-A129-A148915A90D0}"/>
  </bookViews>
  <sheets>
    <sheet name="Sheet4" sheetId="4" r:id="rId1"/>
    <sheet name="Sheet1" sheetId="1" r:id="rId2"/>
    <sheet name="Simulasi" sheetId="3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0" i="3"/>
  <c r="F28" i="3"/>
  <c r="F29" i="3"/>
  <c r="F27" i="3"/>
  <c r="F26" i="3"/>
  <c r="B17" i="3"/>
  <c r="G29" i="3"/>
  <c r="G31" i="3"/>
  <c r="G27" i="3"/>
  <c r="G30" i="3"/>
  <c r="G28" i="3"/>
  <c r="G26" i="3"/>
  <c r="K27" i="3"/>
  <c r="J28" i="3"/>
  <c r="K29" i="3"/>
  <c r="J30" i="3"/>
  <c r="J26" i="3"/>
  <c r="I31" i="3"/>
  <c r="J31" i="3" s="1"/>
  <c r="H30" i="3"/>
  <c r="K30" i="3" s="1"/>
  <c r="I29" i="3"/>
  <c r="J29" i="3" s="1"/>
  <c r="H28" i="3"/>
  <c r="K28" i="3" s="1"/>
  <c r="I27" i="3"/>
  <c r="J27" i="3" s="1"/>
  <c r="H26" i="3"/>
  <c r="K26" i="3" s="1"/>
  <c r="B18" i="3" l="1"/>
  <c r="B19" i="3"/>
  <c r="B20" i="3"/>
</calcChain>
</file>

<file path=xl/sharedStrings.xml><?xml version="1.0" encoding="utf-8"?>
<sst xmlns="http://schemas.openxmlformats.org/spreadsheetml/2006/main" count="292" uniqueCount="126">
  <si>
    <t>ad_client_id</t>
  </si>
  <si>
    <t>ad_org_id</t>
  </si>
  <si>
    <t>c_acctschema_id</t>
  </si>
  <si>
    <t>c_conversiontype_id</t>
  </si>
  <si>
    <t>c_currency_id</t>
  </si>
  <si>
    <t>c_doctype_id</t>
  </si>
  <si>
    <t>c_period_id</t>
  </si>
  <si>
    <t>controlamt</t>
  </si>
  <si>
    <t>copyfrom</t>
  </si>
  <si>
    <t>created</t>
  </si>
  <si>
    <t>createdby</t>
  </si>
  <si>
    <t>currencyrate</t>
  </si>
  <si>
    <t>dateacct</t>
  </si>
  <si>
    <t>datedoc</t>
  </si>
  <si>
    <t>description</t>
  </si>
  <si>
    <t>docaction</t>
  </si>
  <si>
    <t>documentno</t>
  </si>
  <si>
    <t>gl_category_id</t>
  </si>
  <si>
    <t>gl_journal_id</t>
  </si>
  <si>
    <t>gl_journal_uu</t>
  </si>
  <si>
    <t>isaccrual</t>
  </si>
  <si>
    <t>isactive</t>
  </si>
  <si>
    <t>postingtype</t>
  </si>
  <si>
    <t>totalcr</t>
  </si>
  <si>
    <t>totaldr</t>
  </si>
  <si>
    <t>updated</t>
  </si>
  <si>
    <t>updatedby</t>
  </si>
  <si>
    <t>versionno</t>
  </si>
  <si>
    <t>N</t>
  </si>
  <si>
    <t>2025-01-09 00:00:00.000</t>
  </si>
  <si>
    <t>CO</t>
  </si>
  <si>
    <t>Y</t>
  </si>
  <si>
    <t>A</t>
  </si>
  <si>
    <t>login default</t>
  </si>
  <si>
    <t>sysdate</t>
  </si>
  <si>
    <t>running num based on docsequence in doctype</t>
  </si>
  <si>
    <t>GL_Journal</t>
  </si>
  <si>
    <t>c_targetdoctype_id</t>
  </si>
  <si>
    <t>&lt;parameter&gt;</t>
  </si>
  <si>
    <t>DateDoc</t>
  </si>
  <si>
    <t>JMK_AmtDetail</t>
  </si>
  <si>
    <t>ProcessDate</t>
  </si>
  <si>
    <t>default= " Amortisasi @get month and year from ProcessDate&lt;parameter&gt;", ex: Amortisasi March 2025</t>
  </si>
  <si>
    <t>auto</t>
  </si>
  <si>
    <t xml:space="preserve">default where sum gl_journaline.AmtAcctDr </t>
  </si>
  <si>
    <t xml:space="preserve">default where sum gl_journaline.AmtAcctCr </t>
  </si>
  <si>
    <t>get month and year of ProcessDate then select c_period_id</t>
  </si>
  <si>
    <t>a_createasset</t>
  </si>
  <si>
    <t>a_processed</t>
  </si>
  <si>
    <t>account_id</t>
  </si>
  <si>
    <t>amtacctcr</t>
  </si>
  <si>
    <t>amtacctdr</t>
  </si>
  <si>
    <t>amtsourcecr</t>
  </si>
  <si>
    <t>amtsourcedr</t>
  </si>
  <si>
    <t>c_bpartner_id</t>
  </si>
  <si>
    <t>c_uom_id</t>
  </si>
  <si>
    <t>c_validcombination_id</t>
  </si>
  <si>
    <t>gl_journalline_id</t>
  </si>
  <si>
    <t>gl_journalline_uu</t>
  </si>
  <si>
    <t>isgenerated</t>
  </si>
  <si>
    <t>line</t>
  </si>
  <si>
    <t>m_product_id</t>
  </si>
  <si>
    <t>default= " Amortisasi @get month and year from DateDoc.JMK_AmtDetail@ @DocumentNo.JMK_SuratPenjaminan@", ex: Amortisasi March 2025 SP-110001</t>
  </si>
  <si>
    <t>auto increment 10</t>
  </si>
  <si>
    <t>JMK_SuratPenjaminan</t>
  </si>
  <si>
    <t xml:space="preserve">jurnal SP : </t>
  </si>
  <si>
    <t xml:space="preserve">AR IJP (dr), </t>
  </si>
  <si>
    <t>Pendapatan ditangguhkan (cr)</t>
  </si>
  <si>
    <t>Jurnal amortisasi :</t>
  </si>
  <si>
    <t xml:space="preserve">Pendapatan ditangguhkan (dr) </t>
  </si>
  <si>
    <t>Pendapatan (cr)</t>
  </si>
  <si>
    <t>P_Revenue_Acct</t>
  </si>
  <si>
    <t>If amtacctdr is not null</t>
  </si>
  <si>
    <t>If amtacctcr is not null</t>
  </si>
  <si>
    <t>JMK_Revenue_Acct</t>
  </si>
  <si>
    <t>amt</t>
  </si>
  <si>
    <t>M_Product_Acct</t>
  </si>
  <si>
    <t>If amtacctdr is not null set to 0</t>
  </si>
  <si>
    <t>If amtacctcr is not null set to 0</t>
  </si>
  <si>
    <t>m_product.GL_Journal</t>
  </si>
  <si>
    <t>JMK_AmtDetail_ID</t>
  </si>
  <si>
    <t>JMK_AmtInvoice_ID</t>
  </si>
  <si>
    <t>JMK_SuratPenjaminan_ID</t>
  </si>
  <si>
    <t>New column</t>
  </si>
  <si>
    <t>GL_JournalLine</t>
  </si>
  <si>
    <t>Surat Penjaminan</t>
  </si>
  <si>
    <t>Amt</t>
  </si>
  <si>
    <t>SP1</t>
  </si>
  <si>
    <t>SP2</t>
  </si>
  <si>
    <t>I1</t>
  </si>
  <si>
    <t>I2</t>
  </si>
  <si>
    <t>I3</t>
  </si>
  <si>
    <t>A1</t>
  </si>
  <si>
    <t>A2</t>
  </si>
  <si>
    <t>A3</t>
  </si>
  <si>
    <t>Table JMK_AmtDetail</t>
  </si>
  <si>
    <t>Period</t>
  </si>
  <si>
    <t>28/03/2025-28/03/2025</t>
  </si>
  <si>
    <t>C_period_ID</t>
  </si>
  <si>
    <t>Desctiption</t>
  </si>
  <si>
    <t>GL_Journal_ID</t>
  </si>
  <si>
    <t>GL1</t>
  </si>
  <si>
    <t>GL_JournalLine_ID</t>
  </si>
  <si>
    <t>L1</t>
  </si>
  <si>
    <t>L2</t>
  </si>
  <si>
    <t>L3</t>
  </si>
  <si>
    <t>L4</t>
  </si>
  <si>
    <t>L5</t>
  </si>
  <si>
    <t>L6</t>
  </si>
  <si>
    <t>setiap jmk_amt yang digenerate membentuk 2 line gl, debit &amp; credit</t>
  </si>
  <si>
    <t>P1</t>
  </si>
  <si>
    <t>M_product_ID.JMK_SuratPenjaminan</t>
  </si>
  <si>
    <t>Accout_ID</t>
  </si>
  <si>
    <t>Column</t>
  </si>
  <si>
    <t>PR1</t>
  </si>
  <si>
    <t>JR1</t>
  </si>
  <si>
    <t>Account_ID</t>
  </si>
  <si>
    <t>Parameter Process</t>
  </si>
  <si>
    <t>GL Journal yang terbentuk</t>
  </si>
  <si>
    <t>GL Journal Line yang terbentuk</t>
  </si>
  <si>
    <t>TotalDr</t>
  </si>
  <si>
    <t>TotalCr</t>
  </si>
  <si>
    <t xml:space="preserve">Amortisasi </t>
  </si>
  <si>
    <t xml:space="preserve">  SP1</t>
  </si>
  <si>
    <t>JMK_SuratPenjaminan_ID/DocumentNo</t>
  </si>
  <si>
    <t xml:space="preserve">  SP2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</si>
</sst>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2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0" fillId="0" borderId="7" xfId="0" applyBorder="1"/>
    <xf numFmtId="0" fontId="0" fillId="0" borderId="0" xfId="0" applyBorder="1"/>
    <xf numFmtId="14" fontId="0" fillId="0" borderId="0" xfId="0" applyNumberFormat="1" applyBorder="1"/>
    <xf numFmtId="41" fontId="0" fillId="0" borderId="0" xfId="1" applyFont="1" applyBorder="1"/>
    <xf numFmtId="0" fontId="0" fillId="0" borderId="8" xfId="0" applyBorder="1"/>
    <xf numFmtId="14" fontId="0" fillId="0" borderId="8" xfId="0" applyNumberFormat="1" applyBorder="1"/>
    <xf numFmtId="41" fontId="0" fillId="0" borderId="8" xfId="1" applyFont="1" applyBorder="1"/>
    <xf numFmtId="0" fontId="0" fillId="0" borderId="3" xfId="0" applyFont="1" applyBorder="1"/>
    <xf numFmtId="0" fontId="0" fillId="0" borderId="0" xfId="0" applyFont="1" applyBorder="1"/>
    <xf numFmtId="41" fontId="0" fillId="0" borderId="0" xfId="0" applyNumberFormat="1" applyBorder="1"/>
    <xf numFmtId="41" fontId="0" fillId="0" borderId="4" xfId="1" applyFont="1" applyBorder="1"/>
    <xf numFmtId="0" fontId="0" fillId="0" borderId="5" xfId="0" applyFont="1" applyBorder="1"/>
    <xf numFmtId="41" fontId="0" fillId="0" borderId="8" xfId="0" applyNumberFormat="1" applyBorder="1"/>
    <xf numFmtId="41" fontId="0" fillId="0" borderId="6" xfId="1" applyFont="1" applyBorder="1"/>
    <xf numFmtId="0" fontId="3" fillId="0" borderId="4" xfId="0" applyFont="1" applyBorder="1"/>
    <xf numFmtId="0" fontId="0" fillId="0" borderId="0" xfId="0" applyFill="1" applyBorder="1"/>
    <xf numFmtId="0" fontId="0" fillId="0" borderId="3" xfId="0" quotePrefix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245110</xdr:colOff>
      <xdr:row>12</xdr:row>
      <xdr:rowOff>95885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31B4F0-7592-9ECE-6C71-007814251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31510" cy="238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7A8B-B77E-4E61-B816-0F263BE6387A}">
  <dimension ref="A1"/>
  <sheetViews>
    <sheetView tabSelected="1" workbookViewId="0">
      <selection activeCell="E17" sqref="E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7BFC7-1FA3-4070-B8E5-F22D59BFBCBE}">
  <dimension ref="A1:E59"/>
  <sheetViews>
    <sheetView topLeftCell="A25" workbookViewId="0">
      <selection activeCell="C36" sqref="C36:C37"/>
    </sheetView>
  </sheetViews>
  <sheetFormatPr defaultRowHeight="15" x14ac:dyDescent="0.25"/>
  <cols>
    <col min="1" max="1" width="22.5703125" customWidth="1"/>
    <col min="2" max="2" width="29" customWidth="1"/>
    <col min="3" max="4" width="22.5703125" customWidth="1"/>
    <col min="5" max="5" width="42.42578125" customWidth="1"/>
  </cols>
  <sheetData>
    <row r="1" spans="1:5" x14ac:dyDescent="0.25">
      <c r="C1" t="s">
        <v>0</v>
      </c>
      <c r="D1" t="s">
        <v>36</v>
      </c>
      <c r="E1" t="s">
        <v>33</v>
      </c>
    </row>
    <row r="2" spans="1:5" x14ac:dyDescent="0.25">
      <c r="C2" t="s">
        <v>1</v>
      </c>
      <c r="D2" t="s">
        <v>36</v>
      </c>
      <c r="E2" t="s">
        <v>33</v>
      </c>
    </row>
    <row r="3" spans="1:5" x14ac:dyDescent="0.25">
      <c r="C3" t="s">
        <v>2</v>
      </c>
      <c r="D3" t="s">
        <v>36</v>
      </c>
      <c r="E3">
        <v>1000073</v>
      </c>
    </row>
    <row r="4" spans="1:5" x14ac:dyDescent="0.25">
      <c r="C4" t="s">
        <v>3</v>
      </c>
      <c r="D4" t="s">
        <v>36</v>
      </c>
      <c r="E4">
        <v>1000004</v>
      </c>
    </row>
    <row r="5" spans="1:5" x14ac:dyDescent="0.25">
      <c r="C5" t="s">
        <v>4</v>
      </c>
      <c r="D5" t="s">
        <v>36</v>
      </c>
      <c r="E5">
        <v>303</v>
      </c>
    </row>
    <row r="6" spans="1:5" x14ac:dyDescent="0.25">
      <c r="A6" t="s">
        <v>37</v>
      </c>
      <c r="B6" t="s">
        <v>38</v>
      </c>
      <c r="C6" t="s">
        <v>5</v>
      </c>
      <c r="D6" t="s">
        <v>36</v>
      </c>
      <c r="E6">
        <v>1003537</v>
      </c>
    </row>
    <row r="7" spans="1:5" x14ac:dyDescent="0.25">
      <c r="A7" t="s">
        <v>41</v>
      </c>
      <c r="B7" t="s">
        <v>38</v>
      </c>
      <c r="C7" t="s">
        <v>6</v>
      </c>
      <c r="D7" t="s">
        <v>36</v>
      </c>
      <c r="E7" t="s">
        <v>46</v>
      </c>
    </row>
    <row r="8" spans="1:5" x14ac:dyDescent="0.25">
      <c r="C8" t="s">
        <v>7</v>
      </c>
      <c r="D8" t="s">
        <v>36</v>
      </c>
      <c r="E8">
        <v>0</v>
      </c>
    </row>
    <row r="9" spans="1:5" x14ac:dyDescent="0.25">
      <c r="C9" t="s">
        <v>8</v>
      </c>
      <c r="D9" t="s">
        <v>36</v>
      </c>
      <c r="E9" t="s">
        <v>28</v>
      </c>
    </row>
    <row r="10" spans="1:5" x14ac:dyDescent="0.25">
      <c r="C10" t="s">
        <v>9</v>
      </c>
      <c r="D10" t="s">
        <v>36</v>
      </c>
      <c r="E10" t="s">
        <v>34</v>
      </c>
    </row>
    <row r="11" spans="1:5" x14ac:dyDescent="0.25">
      <c r="C11" t="s">
        <v>10</v>
      </c>
      <c r="D11" t="s">
        <v>36</v>
      </c>
      <c r="E11" t="s">
        <v>33</v>
      </c>
    </row>
    <row r="12" spans="1:5" x14ac:dyDescent="0.25">
      <c r="C12" t="s">
        <v>11</v>
      </c>
      <c r="D12" t="s">
        <v>36</v>
      </c>
      <c r="E12">
        <v>1</v>
      </c>
    </row>
    <row r="13" spans="1:5" x14ac:dyDescent="0.25">
      <c r="A13" t="s">
        <v>41</v>
      </c>
      <c r="B13" t="s">
        <v>38</v>
      </c>
      <c r="C13" t="s">
        <v>12</v>
      </c>
      <c r="D13" t="s">
        <v>36</v>
      </c>
    </row>
    <row r="14" spans="1:5" x14ac:dyDescent="0.25">
      <c r="A14" t="s">
        <v>41</v>
      </c>
      <c r="B14" t="s">
        <v>38</v>
      </c>
      <c r="C14" t="s">
        <v>13</v>
      </c>
      <c r="D14" t="s">
        <v>36</v>
      </c>
    </row>
    <row r="15" spans="1:5" x14ac:dyDescent="0.25">
      <c r="C15" t="s">
        <v>14</v>
      </c>
      <c r="D15" t="s">
        <v>36</v>
      </c>
      <c r="E15" t="s">
        <v>42</v>
      </c>
    </row>
    <row r="16" spans="1:5" x14ac:dyDescent="0.25">
      <c r="C16" t="s">
        <v>15</v>
      </c>
      <c r="D16" t="s">
        <v>36</v>
      </c>
      <c r="E16" t="s">
        <v>30</v>
      </c>
    </row>
    <row r="17" spans="1:5" x14ac:dyDescent="0.25">
      <c r="C17" t="s">
        <v>16</v>
      </c>
      <c r="D17" t="s">
        <v>36</v>
      </c>
      <c r="E17" t="s">
        <v>35</v>
      </c>
    </row>
    <row r="18" spans="1:5" x14ac:dyDescent="0.25">
      <c r="C18" t="s">
        <v>17</v>
      </c>
      <c r="D18" t="s">
        <v>36</v>
      </c>
      <c r="E18">
        <v>1000559</v>
      </c>
    </row>
    <row r="19" spans="1:5" x14ac:dyDescent="0.25">
      <c r="C19" t="s">
        <v>18</v>
      </c>
      <c r="D19" t="s">
        <v>36</v>
      </c>
      <c r="E19" t="s">
        <v>43</v>
      </c>
    </row>
    <row r="20" spans="1:5" x14ac:dyDescent="0.25">
      <c r="C20" t="s">
        <v>19</v>
      </c>
      <c r="D20" t="s">
        <v>36</v>
      </c>
      <c r="E20" t="s">
        <v>43</v>
      </c>
    </row>
    <row r="21" spans="1:5" x14ac:dyDescent="0.25">
      <c r="C21" t="s">
        <v>20</v>
      </c>
      <c r="D21" t="s">
        <v>36</v>
      </c>
      <c r="E21" t="s">
        <v>28</v>
      </c>
    </row>
    <row r="22" spans="1:5" x14ac:dyDescent="0.25">
      <c r="C22" t="s">
        <v>21</v>
      </c>
      <c r="D22" t="s">
        <v>36</v>
      </c>
      <c r="E22" t="s">
        <v>31</v>
      </c>
    </row>
    <row r="23" spans="1:5" x14ac:dyDescent="0.25">
      <c r="C23" t="s">
        <v>22</v>
      </c>
      <c r="D23" t="s">
        <v>36</v>
      </c>
      <c r="E23" t="s">
        <v>32</v>
      </c>
    </row>
    <row r="24" spans="1:5" x14ac:dyDescent="0.25">
      <c r="C24" t="s">
        <v>23</v>
      </c>
      <c r="D24" t="s">
        <v>36</v>
      </c>
      <c r="E24" t="s">
        <v>45</v>
      </c>
    </row>
    <row r="25" spans="1:5" x14ac:dyDescent="0.25">
      <c r="C25" t="s">
        <v>24</v>
      </c>
      <c r="D25" t="s">
        <v>36</v>
      </c>
      <c r="E25" t="s">
        <v>44</v>
      </c>
    </row>
    <row r="26" spans="1:5" x14ac:dyDescent="0.25">
      <c r="C26" t="s">
        <v>25</v>
      </c>
      <c r="D26" t="s">
        <v>36</v>
      </c>
      <c r="E26" t="s">
        <v>34</v>
      </c>
    </row>
    <row r="27" spans="1:5" x14ac:dyDescent="0.25">
      <c r="C27" t="s">
        <v>26</v>
      </c>
      <c r="D27" t="s">
        <v>36</v>
      </c>
      <c r="E27" t="s">
        <v>33</v>
      </c>
    </row>
    <row r="28" spans="1:5" x14ac:dyDescent="0.25">
      <c r="C28" t="s">
        <v>27</v>
      </c>
      <c r="D28" t="s">
        <v>36</v>
      </c>
      <c r="E28">
        <v>1</v>
      </c>
    </row>
    <row r="29" spans="1:5" x14ac:dyDescent="0.25">
      <c r="C29" t="s">
        <v>47</v>
      </c>
      <c r="D29" t="s">
        <v>84</v>
      </c>
      <c r="E29" t="s">
        <v>28</v>
      </c>
    </row>
    <row r="30" spans="1:5" x14ac:dyDescent="0.25">
      <c r="C30" t="s">
        <v>48</v>
      </c>
      <c r="D30" t="s">
        <v>84</v>
      </c>
      <c r="E30" t="s">
        <v>28</v>
      </c>
    </row>
    <row r="31" spans="1:5" x14ac:dyDescent="0.25">
      <c r="A31" t="s">
        <v>71</v>
      </c>
      <c r="B31" t="s">
        <v>76</v>
      </c>
      <c r="C31" t="s">
        <v>49</v>
      </c>
      <c r="D31" t="s">
        <v>84</v>
      </c>
      <c r="E31" t="s">
        <v>72</v>
      </c>
    </row>
    <row r="32" spans="1:5" x14ac:dyDescent="0.25">
      <c r="A32" t="s">
        <v>74</v>
      </c>
      <c r="B32" t="s">
        <v>76</v>
      </c>
      <c r="C32" t="s">
        <v>49</v>
      </c>
      <c r="D32" t="s">
        <v>84</v>
      </c>
      <c r="E32" t="s">
        <v>73</v>
      </c>
    </row>
    <row r="33" spans="1:5" x14ac:dyDescent="0.25">
      <c r="A33" t="s">
        <v>0</v>
      </c>
      <c r="B33" t="s">
        <v>36</v>
      </c>
      <c r="C33" t="s">
        <v>0</v>
      </c>
      <c r="D33" t="s">
        <v>84</v>
      </c>
    </row>
    <row r="34" spans="1:5" x14ac:dyDescent="0.25">
      <c r="A34" t="s">
        <v>1</v>
      </c>
      <c r="B34" t="s">
        <v>36</v>
      </c>
      <c r="C34" t="s">
        <v>1</v>
      </c>
      <c r="D34" t="s">
        <v>84</v>
      </c>
    </row>
    <row r="35" spans="1:5" x14ac:dyDescent="0.25">
      <c r="A35" t="s">
        <v>75</v>
      </c>
      <c r="B35" t="s">
        <v>40</v>
      </c>
      <c r="C35" t="s">
        <v>50</v>
      </c>
      <c r="D35" t="s">
        <v>84</v>
      </c>
      <c r="E35" t="s">
        <v>77</v>
      </c>
    </row>
    <row r="36" spans="1:5" x14ac:dyDescent="0.25">
      <c r="A36" t="s">
        <v>75</v>
      </c>
      <c r="B36" t="s">
        <v>40</v>
      </c>
      <c r="C36" t="s">
        <v>51</v>
      </c>
      <c r="D36" t="s">
        <v>84</v>
      </c>
      <c r="E36" t="s">
        <v>78</v>
      </c>
    </row>
    <row r="37" spans="1:5" x14ac:dyDescent="0.25">
      <c r="A37" t="s">
        <v>75</v>
      </c>
      <c r="B37" t="s">
        <v>40</v>
      </c>
      <c r="C37" t="s">
        <v>52</v>
      </c>
      <c r="D37" t="s">
        <v>84</v>
      </c>
      <c r="E37" t="s">
        <v>77</v>
      </c>
    </row>
    <row r="38" spans="1:5" x14ac:dyDescent="0.25">
      <c r="A38" t="s">
        <v>75</v>
      </c>
      <c r="B38" t="s">
        <v>40</v>
      </c>
      <c r="C38" t="s">
        <v>53</v>
      </c>
      <c r="D38" t="s">
        <v>84</v>
      </c>
      <c r="E38" t="s">
        <v>78</v>
      </c>
    </row>
    <row r="39" spans="1:5" x14ac:dyDescent="0.25">
      <c r="A39" t="s">
        <v>54</v>
      </c>
      <c r="B39" t="s">
        <v>64</v>
      </c>
      <c r="C39" t="s">
        <v>54</v>
      </c>
      <c r="D39" t="s">
        <v>84</v>
      </c>
    </row>
    <row r="40" spans="1:5" x14ac:dyDescent="0.25">
      <c r="A40" t="s">
        <v>4</v>
      </c>
      <c r="B40" t="s">
        <v>36</v>
      </c>
      <c r="C40" t="s">
        <v>4</v>
      </c>
      <c r="D40" t="s">
        <v>84</v>
      </c>
    </row>
    <row r="41" spans="1:5" x14ac:dyDescent="0.25">
      <c r="A41" t="s">
        <v>55</v>
      </c>
      <c r="B41" t="s">
        <v>79</v>
      </c>
      <c r="C41" t="s">
        <v>55</v>
      </c>
      <c r="D41" t="s">
        <v>84</v>
      </c>
    </row>
    <row r="42" spans="1:5" x14ac:dyDescent="0.25">
      <c r="C42" t="s">
        <v>56</v>
      </c>
      <c r="D42" t="s">
        <v>84</v>
      </c>
      <c r="E42" t="s">
        <v>43</v>
      </c>
    </row>
    <row r="43" spans="1:5" x14ac:dyDescent="0.25">
      <c r="C43" t="s">
        <v>9</v>
      </c>
      <c r="D43" t="s">
        <v>84</v>
      </c>
      <c r="E43" t="s">
        <v>34</v>
      </c>
    </row>
    <row r="44" spans="1:5" x14ac:dyDescent="0.25">
      <c r="C44" t="s">
        <v>10</v>
      </c>
      <c r="D44" t="s">
        <v>84</v>
      </c>
      <c r="E44" t="s">
        <v>33</v>
      </c>
    </row>
    <row r="45" spans="1:5" x14ac:dyDescent="0.25">
      <c r="C45" t="s">
        <v>11</v>
      </c>
      <c r="D45" t="s">
        <v>84</v>
      </c>
      <c r="E45">
        <v>1</v>
      </c>
    </row>
    <row r="46" spans="1:5" x14ac:dyDescent="0.25">
      <c r="A46" t="s">
        <v>41</v>
      </c>
      <c r="B46" t="s">
        <v>38</v>
      </c>
      <c r="C46" t="s">
        <v>12</v>
      </c>
      <c r="D46" t="s">
        <v>84</v>
      </c>
      <c r="E46" t="s">
        <v>29</v>
      </c>
    </row>
    <row r="47" spans="1:5" x14ac:dyDescent="0.25">
      <c r="C47" t="s">
        <v>14</v>
      </c>
      <c r="D47" t="s">
        <v>84</v>
      </c>
      <c r="E47" t="s">
        <v>62</v>
      </c>
    </row>
    <row r="48" spans="1:5" x14ac:dyDescent="0.25">
      <c r="A48" t="s">
        <v>18</v>
      </c>
      <c r="B48" t="s">
        <v>36</v>
      </c>
      <c r="C48" t="s">
        <v>18</v>
      </c>
      <c r="D48" t="s">
        <v>84</v>
      </c>
    </row>
    <row r="49" spans="1:5" x14ac:dyDescent="0.25">
      <c r="C49" t="s">
        <v>57</v>
      </c>
      <c r="D49" t="s">
        <v>84</v>
      </c>
      <c r="E49" t="s">
        <v>43</v>
      </c>
    </row>
    <row r="50" spans="1:5" x14ac:dyDescent="0.25">
      <c r="C50" t="s">
        <v>58</v>
      </c>
      <c r="D50" t="s">
        <v>84</v>
      </c>
      <c r="E50" t="s">
        <v>43</v>
      </c>
    </row>
    <row r="51" spans="1:5" x14ac:dyDescent="0.25">
      <c r="C51" t="s">
        <v>21</v>
      </c>
      <c r="D51" t="s">
        <v>84</v>
      </c>
      <c r="E51" t="s">
        <v>31</v>
      </c>
    </row>
    <row r="52" spans="1:5" x14ac:dyDescent="0.25">
      <c r="A52" t="s">
        <v>59</v>
      </c>
      <c r="C52" t="s">
        <v>59</v>
      </c>
      <c r="D52" t="s">
        <v>84</v>
      </c>
      <c r="E52" t="s">
        <v>28</v>
      </c>
    </row>
    <row r="53" spans="1:5" x14ac:dyDescent="0.25">
      <c r="C53" t="s">
        <v>60</v>
      </c>
      <c r="D53" t="s">
        <v>84</v>
      </c>
      <c r="E53" t="s">
        <v>63</v>
      </c>
    </row>
    <row r="54" spans="1:5" x14ac:dyDescent="0.25">
      <c r="A54" t="s">
        <v>61</v>
      </c>
      <c r="B54" t="s">
        <v>64</v>
      </c>
      <c r="C54" t="s">
        <v>61</v>
      </c>
      <c r="D54" t="s">
        <v>84</v>
      </c>
    </row>
    <row r="55" spans="1:5" x14ac:dyDescent="0.25">
      <c r="C55" t="s">
        <v>25</v>
      </c>
      <c r="D55" t="s">
        <v>84</v>
      </c>
      <c r="E55" t="s">
        <v>34</v>
      </c>
    </row>
    <row r="56" spans="1:5" x14ac:dyDescent="0.25">
      <c r="C56" t="s">
        <v>26</v>
      </c>
      <c r="D56" t="s">
        <v>84</v>
      </c>
      <c r="E56" t="s">
        <v>33</v>
      </c>
    </row>
    <row r="57" spans="1:5" x14ac:dyDescent="0.25">
      <c r="A57" t="s">
        <v>80</v>
      </c>
      <c r="B57" t="s">
        <v>40</v>
      </c>
      <c r="C57" t="s">
        <v>80</v>
      </c>
      <c r="D57" t="s">
        <v>84</v>
      </c>
      <c r="E57" t="s">
        <v>83</v>
      </c>
    </row>
    <row r="58" spans="1:5" x14ac:dyDescent="0.25">
      <c r="A58" t="s">
        <v>81</v>
      </c>
      <c r="B58" t="s">
        <v>40</v>
      </c>
      <c r="C58" t="s">
        <v>81</v>
      </c>
      <c r="D58" t="s">
        <v>84</v>
      </c>
      <c r="E58" t="s">
        <v>83</v>
      </c>
    </row>
    <row r="59" spans="1:5" x14ac:dyDescent="0.25">
      <c r="A59" t="s">
        <v>82</v>
      </c>
      <c r="B59" t="s">
        <v>40</v>
      </c>
      <c r="C59" t="s">
        <v>82</v>
      </c>
      <c r="D59" t="s">
        <v>84</v>
      </c>
      <c r="E5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F0F7-8904-4CB6-9311-96BCD6DF8B1D}">
  <dimension ref="A3:K31"/>
  <sheetViews>
    <sheetView topLeftCell="F10" workbookViewId="0">
      <selection activeCell="F19" sqref="F19"/>
    </sheetView>
  </sheetViews>
  <sheetFormatPr defaultRowHeight="15" x14ac:dyDescent="0.25"/>
  <cols>
    <col min="1" max="1" width="35.5703125" customWidth="1"/>
    <col min="2" max="2" width="21.5703125" customWidth="1"/>
    <col min="3" max="3" width="14.7109375" bestFit="1" customWidth="1"/>
    <col min="4" max="4" width="11.5703125" customWidth="1"/>
    <col min="5" max="5" width="14.42578125" customWidth="1"/>
    <col min="6" max="6" width="34.5703125" bestFit="1" customWidth="1"/>
    <col min="7" max="7" width="15.140625" customWidth="1"/>
    <col min="8" max="8" width="18.42578125" bestFit="1" customWidth="1"/>
    <col min="9" max="9" width="12.85546875" customWidth="1"/>
    <col min="10" max="10" width="14.28515625" customWidth="1"/>
    <col min="11" max="11" width="16.5703125" customWidth="1"/>
  </cols>
  <sheetData>
    <row r="3" spans="1:9" x14ac:dyDescent="0.25">
      <c r="A3" t="s">
        <v>117</v>
      </c>
    </row>
    <row r="4" spans="1:9" x14ac:dyDescent="0.25">
      <c r="A4" t="s">
        <v>41</v>
      </c>
      <c r="B4" s="1">
        <v>45744</v>
      </c>
    </row>
    <row r="5" spans="1:9" x14ac:dyDescent="0.25">
      <c r="A5" t="s">
        <v>96</v>
      </c>
      <c r="B5" t="s">
        <v>97</v>
      </c>
    </row>
    <row r="7" spans="1:9" x14ac:dyDescent="0.25">
      <c r="A7" s="2" t="s">
        <v>85</v>
      </c>
    </row>
    <row r="8" spans="1:9" x14ac:dyDescent="0.25">
      <c r="A8" s="9" t="s">
        <v>95</v>
      </c>
      <c r="B8" s="10"/>
      <c r="C8" s="10"/>
      <c r="D8" s="10"/>
      <c r="E8" s="10"/>
      <c r="F8" s="10"/>
      <c r="G8" s="4"/>
      <c r="H8" s="9" t="s">
        <v>76</v>
      </c>
      <c r="I8" s="4"/>
    </row>
    <row r="9" spans="1:9" x14ac:dyDescent="0.25">
      <c r="A9" s="5" t="s">
        <v>124</v>
      </c>
      <c r="B9" s="11" t="s">
        <v>81</v>
      </c>
      <c r="C9" s="11" t="s">
        <v>40</v>
      </c>
      <c r="D9" s="11" t="s">
        <v>39</v>
      </c>
      <c r="E9" s="11" t="s">
        <v>86</v>
      </c>
      <c r="F9" s="11" t="s">
        <v>111</v>
      </c>
      <c r="G9" s="6"/>
      <c r="H9" s="5" t="s">
        <v>113</v>
      </c>
      <c r="I9" s="6" t="s">
        <v>112</v>
      </c>
    </row>
    <row r="10" spans="1:9" x14ac:dyDescent="0.25">
      <c r="A10" s="26" t="s">
        <v>123</v>
      </c>
      <c r="B10" s="11" t="s">
        <v>89</v>
      </c>
      <c r="C10" s="11" t="s">
        <v>92</v>
      </c>
      <c r="D10" s="12">
        <v>45744</v>
      </c>
      <c r="E10" s="13">
        <v>500000</v>
      </c>
      <c r="F10" s="11" t="s">
        <v>110</v>
      </c>
      <c r="G10" s="6"/>
      <c r="H10" s="5" t="s">
        <v>71</v>
      </c>
      <c r="I10" s="6" t="s">
        <v>114</v>
      </c>
    </row>
    <row r="11" spans="1:9" x14ac:dyDescent="0.25">
      <c r="A11" s="5" t="s">
        <v>123</v>
      </c>
      <c r="B11" s="11" t="s">
        <v>90</v>
      </c>
      <c r="C11" s="11" t="s">
        <v>93</v>
      </c>
      <c r="D11" s="12">
        <v>45744</v>
      </c>
      <c r="E11" s="13">
        <v>200000</v>
      </c>
      <c r="F11" s="11" t="s">
        <v>110</v>
      </c>
      <c r="G11" s="6"/>
      <c r="H11" s="7" t="s">
        <v>74</v>
      </c>
      <c r="I11" s="8" t="s">
        <v>115</v>
      </c>
    </row>
    <row r="12" spans="1:9" x14ac:dyDescent="0.25">
      <c r="A12" s="7" t="s">
        <v>125</v>
      </c>
      <c r="B12" s="14" t="s">
        <v>91</v>
      </c>
      <c r="C12" s="14" t="s">
        <v>94</v>
      </c>
      <c r="D12" s="15">
        <v>45744</v>
      </c>
      <c r="E12" s="16">
        <v>400000</v>
      </c>
      <c r="F12" s="14" t="s">
        <v>110</v>
      </c>
      <c r="G12" s="8"/>
    </row>
    <row r="14" spans="1:9" x14ac:dyDescent="0.25">
      <c r="A14" s="3" t="s">
        <v>118</v>
      </c>
    </row>
    <row r="15" spans="1:9" x14ac:dyDescent="0.25">
      <c r="A15" s="9" t="s">
        <v>36</v>
      </c>
      <c r="B15" s="10"/>
      <c r="C15" s="4"/>
    </row>
    <row r="16" spans="1:9" x14ac:dyDescent="0.25">
      <c r="A16" s="17" t="s">
        <v>100</v>
      </c>
      <c r="B16" s="11" t="s">
        <v>101</v>
      </c>
      <c r="C16" s="6"/>
    </row>
    <row r="17" spans="1:11" x14ac:dyDescent="0.25">
      <c r="A17" s="5" t="s">
        <v>98</v>
      </c>
      <c r="B17" s="11" t="str">
        <f>TEXT(B4,"mmmm yyyy")</f>
        <v>March 2025</v>
      </c>
      <c r="C17" s="24" t="s">
        <v>122</v>
      </c>
    </row>
    <row r="18" spans="1:11" x14ac:dyDescent="0.25">
      <c r="A18" s="11" t="s">
        <v>120</v>
      </c>
      <c r="B18" s="19">
        <f>SUM(K26:K31)</f>
        <v>1100000</v>
      </c>
      <c r="C18" s="6"/>
    </row>
    <row r="19" spans="1:11" x14ac:dyDescent="0.25">
      <c r="A19" s="5" t="s">
        <v>121</v>
      </c>
      <c r="B19" s="13">
        <f>SUM(J26:J31)</f>
        <v>1100000</v>
      </c>
      <c r="C19" s="6"/>
    </row>
    <row r="20" spans="1:11" x14ac:dyDescent="0.25">
      <c r="A20" s="7" t="s">
        <v>99</v>
      </c>
      <c r="B20" s="14" t="str">
        <f>_xlfn.TEXTJOIN(,TRUE,C17,D17,B17)</f>
        <v>Amortisasi March 2025</v>
      </c>
      <c r="C20" s="8"/>
    </row>
    <row r="22" spans="1:11" x14ac:dyDescent="0.25">
      <c r="A22" s="3" t="s">
        <v>119</v>
      </c>
    </row>
    <row r="23" spans="1:11" x14ac:dyDescent="0.25">
      <c r="A23" s="3" t="s">
        <v>109</v>
      </c>
    </row>
    <row r="24" spans="1:11" x14ac:dyDescent="0.25">
      <c r="A24" s="9" t="s">
        <v>84</v>
      </c>
      <c r="B24" s="10"/>
      <c r="C24" s="10"/>
      <c r="D24" s="10"/>
      <c r="E24" s="10"/>
      <c r="F24" s="10"/>
      <c r="G24" s="10"/>
      <c r="H24" s="10"/>
      <c r="I24" s="10"/>
      <c r="J24" s="10"/>
      <c r="K24" s="4"/>
    </row>
    <row r="25" spans="1:11" x14ac:dyDescent="0.25">
      <c r="A25" s="17" t="s">
        <v>102</v>
      </c>
      <c r="B25" s="18" t="s">
        <v>100</v>
      </c>
      <c r="C25" s="11" t="s">
        <v>82</v>
      </c>
      <c r="D25" s="11" t="s">
        <v>81</v>
      </c>
      <c r="E25" s="11" t="s">
        <v>40</v>
      </c>
      <c r="F25" s="25" t="s">
        <v>14</v>
      </c>
      <c r="G25" s="11" t="s">
        <v>116</v>
      </c>
      <c r="H25" s="11" t="s">
        <v>51</v>
      </c>
      <c r="I25" s="11" t="s">
        <v>50</v>
      </c>
      <c r="J25" s="11" t="s">
        <v>52</v>
      </c>
      <c r="K25" s="6" t="s">
        <v>53</v>
      </c>
    </row>
    <row r="26" spans="1:11" x14ac:dyDescent="0.25">
      <c r="A26" s="17" t="s">
        <v>103</v>
      </c>
      <c r="B26" s="11" t="s">
        <v>101</v>
      </c>
      <c r="C26" s="11" t="s">
        <v>87</v>
      </c>
      <c r="D26" s="11" t="s">
        <v>89</v>
      </c>
      <c r="E26" s="11" t="s">
        <v>92</v>
      </c>
      <c r="F26" s="11" t="str">
        <f>_xlfn.TEXTJOIN(,TRUE,$C$17,$B$17,A10)</f>
        <v>Amortisasi March 2025  SP1</v>
      </c>
      <c r="G26" s="11" t="str">
        <f>$I$10</f>
        <v>PR1</v>
      </c>
      <c r="H26" s="19">
        <f>E10</f>
        <v>500000</v>
      </c>
      <c r="I26" s="11">
        <v>0</v>
      </c>
      <c r="J26" s="11">
        <f>I26</f>
        <v>0</v>
      </c>
      <c r="K26" s="20">
        <f>H26</f>
        <v>500000</v>
      </c>
    </row>
    <row r="27" spans="1:11" x14ac:dyDescent="0.25">
      <c r="A27" s="17" t="s">
        <v>104</v>
      </c>
      <c r="B27" s="11" t="s">
        <v>101</v>
      </c>
      <c r="C27" s="11" t="s">
        <v>87</v>
      </c>
      <c r="D27" s="11" t="s">
        <v>89</v>
      </c>
      <c r="E27" s="11" t="s">
        <v>92</v>
      </c>
      <c r="F27" s="11" t="str">
        <f>_xlfn.TEXTJOIN(,TRUE,$C$17,$B$17,$A$11)</f>
        <v>Amortisasi March 2025  SP1</v>
      </c>
      <c r="G27" s="11" t="str">
        <f>$I$11</f>
        <v>JR1</v>
      </c>
      <c r="H27" s="11">
        <v>0</v>
      </c>
      <c r="I27" s="19">
        <f>E10</f>
        <v>500000</v>
      </c>
      <c r="J27" s="11">
        <f t="shared" ref="J27:J31" si="0">I27</f>
        <v>500000</v>
      </c>
      <c r="K27" s="20">
        <f t="shared" ref="K27:K30" si="1">H27</f>
        <v>0</v>
      </c>
    </row>
    <row r="28" spans="1:11" x14ac:dyDescent="0.25">
      <c r="A28" s="17" t="s">
        <v>105</v>
      </c>
      <c r="B28" s="11" t="s">
        <v>101</v>
      </c>
      <c r="C28" s="11" t="s">
        <v>87</v>
      </c>
      <c r="D28" s="11" t="s">
        <v>90</v>
      </c>
      <c r="E28" s="11" t="s">
        <v>93</v>
      </c>
      <c r="F28" s="11" t="str">
        <f t="shared" ref="F28:F30" si="2">_xlfn.TEXTJOIN(,TRUE,$C$17,$B$17,$A$11)</f>
        <v>Amortisasi March 2025  SP1</v>
      </c>
      <c r="G28" s="11" t="str">
        <f>$I$10</f>
        <v>PR1</v>
      </c>
      <c r="H28" s="19">
        <f>E11</f>
        <v>200000</v>
      </c>
      <c r="I28" s="11">
        <v>0</v>
      </c>
      <c r="J28" s="11">
        <f t="shared" si="0"/>
        <v>0</v>
      </c>
      <c r="K28" s="20">
        <f t="shared" si="1"/>
        <v>200000</v>
      </c>
    </row>
    <row r="29" spans="1:11" x14ac:dyDescent="0.25">
      <c r="A29" s="17" t="s">
        <v>106</v>
      </c>
      <c r="B29" s="11" t="s">
        <v>101</v>
      </c>
      <c r="C29" s="11" t="s">
        <v>87</v>
      </c>
      <c r="D29" s="11" t="s">
        <v>90</v>
      </c>
      <c r="E29" s="11" t="s">
        <v>93</v>
      </c>
      <c r="F29" s="11" t="str">
        <f t="shared" si="2"/>
        <v>Amortisasi March 2025  SP1</v>
      </c>
      <c r="G29" s="11" t="str">
        <f>$I$11</f>
        <v>JR1</v>
      </c>
      <c r="H29" s="11">
        <v>0</v>
      </c>
      <c r="I29" s="19">
        <f>E11</f>
        <v>200000</v>
      </c>
      <c r="J29" s="11">
        <f t="shared" si="0"/>
        <v>200000</v>
      </c>
      <c r="K29" s="20">
        <f t="shared" si="1"/>
        <v>0</v>
      </c>
    </row>
    <row r="30" spans="1:11" x14ac:dyDescent="0.25">
      <c r="A30" s="17" t="s">
        <v>107</v>
      </c>
      <c r="B30" s="11" t="s">
        <v>101</v>
      </c>
      <c r="C30" s="11" t="s">
        <v>88</v>
      </c>
      <c r="D30" s="11" t="s">
        <v>91</v>
      </c>
      <c r="E30" s="11" t="s">
        <v>94</v>
      </c>
      <c r="F30" s="11" t="str">
        <f>_xlfn.TEXTJOIN(,TRUE,$C$17,$B$17,$A$12)</f>
        <v>Amortisasi March 2025  SP2</v>
      </c>
      <c r="G30" s="11" t="str">
        <f>$I$10</f>
        <v>PR1</v>
      </c>
      <c r="H30" s="19">
        <f>E12</f>
        <v>400000</v>
      </c>
      <c r="I30" s="11">
        <v>0</v>
      </c>
      <c r="J30" s="11">
        <f t="shared" si="0"/>
        <v>0</v>
      </c>
      <c r="K30" s="20">
        <f t="shared" si="1"/>
        <v>400000</v>
      </c>
    </row>
    <row r="31" spans="1:11" x14ac:dyDescent="0.25">
      <c r="A31" s="21" t="s">
        <v>108</v>
      </c>
      <c r="B31" s="14" t="s">
        <v>101</v>
      </c>
      <c r="C31" s="14" t="s">
        <v>88</v>
      </c>
      <c r="D31" s="14" t="s">
        <v>91</v>
      </c>
      <c r="E31" s="14" t="s">
        <v>94</v>
      </c>
      <c r="F31" s="14" t="str">
        <f>_xlfn.TEXTJOIN(,TRUE,$C$17,$B$17,$A$12)</f>
        <v>Amortisasi March 2025  SP2</v>
      </c>
      <c r="G31" s="14" t="str">
        <f>$I$11</f>
        <v>JR1</v>
      </c>
      <c r="H31" s="14">
        <v>0</v>
      </c>
      <c r="I31" s="22">
        <f>E12</f>
        <v>400000</v>
      </c>
      <c r="J31" s="14">
        <f t="shared" si="0"/>
        <v>400000</v>
      </c>
      <c r="K31" s="23">
        <v>0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0AC4-4F27-46DA-97A7-00D32DEEBC5E}">
  <dimension ref="A1:A10"/>
  <sheetViews>
    <sheetView workbookViewId="0">
      <selection activeCell="F23" sqref="F23"/>
    </sheetView>
  </sheetViews>
  <sheetFormatPr defaultRowHeight="15" x14ac:dyDescent="0.25"/>
  <cols>
    <col min="1" max="1" width="12.85546875" customWidth="1"/>
    <col min="2" max="2" width="15.28515625" customWidth="1"/>
  </cols>
  <sheetData>
    <row r="1" spans="1:1" x14ac:dyDescent="0.25">
      <c r="A1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7" spans="1:1" x14ac:dyDescent="0.25">
      <c r="A7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Simulasi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Dinda Aprilia Pratiwi</dc:creator>
  <cp:lastModifiedBy>Dinda Aprilia Pratiwi</cp:lastModifiedBy>
  <dcterms:created xsi:type="dcterms:W3CDTF">2025-05-15T02:58:30Z</dcterms:created>
  <dcterms:modified xsi:type="dcterms:W3CDTF">2025-05-15T04:14:03Z</dcterms:modified>
</cp:coreProperties>
</file>